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saveExternalLinkValues="0"/>
  <bookViews>
    <workbookView xWindow="-120" yWindow="-120" windowWidth="29040" windowHeight="15840"/>
  </bookViews>
  <sheets>
    <sheet name="Chefs final budget 2024" sheetId="1" r:id="rId1"/>
  </sheet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/>
  <c r="D46" s="1"/>
  <c r="D4"/>
  <c r="D12"/>
  <c r="D5" l="1"/>
  <c r="D23" l="1"/>
  <c r="D48" s="1"/>
</calcChain>
</file>

<file path=xl/sharedStrings.xml><?xml version="1.0" encoding="utf-8"?>
<sst xmlns="http://schemas.openxmlformats.org/spreadsheetml/2006/main" count="64" uniqueCount="59">
  <si>
    <t>Revenue</t>
  </si>
  <si>
    <t>GIC</t>
  </si>
  <si>
    <t>Dues, associate</t>
  </si>
  <si>
    <t>Dues, junior</t>
  </si>
  <si>
    <t>Initiation fees</t>
  </si>
  <si>
    <t>Functions</t>
  </si>
  <si>
    <t>Door fees</t>
  </si>
  <si>
    <t>Competitions</t>
  </si>
  <si>
    <t>Website</t>
  </si>
  <si>
    <t>Education</t>
  </si>
  <si>
    <t>Sponsorship funds</t>
  </si>
  <si>
    <t>Sysco</t>
  </si>
  <si>
    <t>Junior culinary</t>
  </si>
  <si>
    <t>Total</t>
  </si>
  <si>
    <t>Expenses</t>
  </si>
  <si>
    <t>Cost ?</t>
  </si>
  <si>
    <t>Conferences</t>
  </si>
  <si>
    <t xml:space="preserve"> </t>
  </si>
  <si>
    <t>Dinner meetings</t>
  </si>
  <si>
    <t>Banking fees</t>
  </si>
  <si>
    <t>Office</t>
  </si>
  <si>
    <t>Awards</t>
  </si>
  <si>
    <t>Insurance</t>
  </si>
  <si>
    <t>Bookkeeping</t>
  </si>
  <si>
    <t>Event tickets</t>
  </si>
  <si>
    <t>Kids Christmas</t>
  </si>
  <si>
    <t xml:space="preserve">Medals </t>
  </si>
  <si>
    <t>Int Chef Day</t>
  </si>
  <si>
    <t>120*150</t>
  </si>
  <si>
    <t>Kid christmas</t>
  </si>
  <si>
    <t>120 *150</t>
  </si>
  <si>
    <t>Donations Wellness Com</t>
  </si>
  <si>
    <t>5 - western/3 nationl</t>
  </si>
  <si>
    <t xml:space="preserve">1500 wstn/ 2500 nat </t>
  </si>
  <si>
    <t>scholarship &amp;national competition fees</t>
  </si>
  <si>
    <t>50 @80</t>
  </si>
  <si>
    <t>20 members at $100</t>
  </si>
  <si>
    <t>10 @10</t>
  </si>
  <si>
    <t>nat reg 450 / person</t>
  </si>
  <si>
    <t>Accual</t>
  </si>
  <si>
    <t>Ed frm 50%door fee</t>
  </si>
  <si>
    <t>Golf tournament</t>
  </si>
  <si>
    <t>9x 700.00</t>
  </si>
  <si>
    <t>awards</t>
  </si>
  <si>
    <t>Dues ,national</t>
  </si>
  <si>
    <t>National gst</t>
  </si>
  <si>
    <t>50 nat @125.00</t>
  </si>
  <si>
    <t>50 nat gst</t>
  </si>
  <si>
    <t>Dues, local</t>
  </si>
  <si>
    <t>Dues, national+ gst</t>
  </si>
  <si>
    <t>National initiation+ gst</t>
  </si>
  <si>
    <t>Nat initiaton +gst</t>
  </si>
  <si>
    <t>National initiation+gst</t>
  </si>
  <si>
    <t>10 new</t>
  </si>
  <si>
    <t xml:space="preserve">20$ X9 meeting X 30ppl + 10ppl@10 </t>
  </si>
  <si>
    <t>3500 nat</t>
  </si>
  <si>
    <t>Raffle 50/50 fees</t>
  </si>
  <si>
    <t>Raffle50/50 payout</t>
  </si>
  <si>
    <t>National young chef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</si>
</sst>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6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1" applyFont="1"/>
    <xf numFmtId="0" fontId="4" fillId="0" borderId="0" xfId="0" applyFont="1"/>
    <xf numFmtId="0" fontId="5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workbookViewId="0">
      <selection activeCell="C4" sqref="C4"/>
    </sheetView>
  </sheetViews>
  <sheetFormatPr defaultRowHeight="15"/>
  <cols>
    <col min="1" max="1" width="4.7109375" customWidth="1"/>
    <col min="2" max="2" width="20.7109375" customWidth="1"/>
    <col min="4" max="4" width="7" style="4" customWidth="1"/>
    <col min="5" max="5" width="6.5703125" customWidth="1"/>
    <col min="6" max="6" width="6.28515625" customWidth="1"/>
    <col min="7" max="7" width="5.5703125" customWidth="1"/>
    <col min="8" max="8" width="6.7109375" customWidth="1"/>
    <col min="9" max="9" width="6.28515625" customWidth="1"/>
    <col min="10" max="10" width="7" customWidth="1"/>
    <col min="11" max="11" width="6.42578125" customWidth="1"/>
    <col min="12" max="12" width="2.28515625" customWidth="1"/>
    <col min="13" max="13" width="29.42578125" customWidth="1"/>
  </cols>
  <sheetData>
    <row r="1" spans="1:15">
      <c r="D1" s="1">
        <v>2024</v>
      </c>
      <c r="E1" s="5">
        <v>2023</v>
      </c>
      <c r="F1" s="5">
        <v>2022</v>
      </c>
      <c r="G1" s="5">
        <v>2021</v>
      </c>
      <c r="H1" s="5">
        <v>2020</v>
      </c>
      <c r="I1" s="5">
        <v>2019</v>
      </c>
      <c r="J1" s="5">
        <v>2018</v>
      </c>
      <c r="K1" s="5">
        <v>2017</v>
      </c>
    </row>
    <row r="2" spans="1:15">
      <c r="A2" s="2" t="s">
        <v>0</v>
      </c>
    </row>
    <row r="3" spans="1:15">
      <c r="B3" s="2" t="s">
        <v>1</v>
      </c>
      <c r="C3" s="2"/>
      <c r="D3" s="4">
        <v>1500</v>
      </c>
      <c r="E3" s="2"/>
      <c r="F3" s="2">
        <v>150</v>
      </c>
      <c r="G3" s="2"/>
      <c r="H3" s="2">
        <v>400</v>
      </c>
      <c r="I3" s="2">
        <v>400</v>
      </c>
      <c r="J3" s="2">
        <v>400</v>
      </c>
      <c r="K3" s="2">
        <v>400</v>
      </c>
    </row>
    <row r="4" spans="1:15">
      <c r="B4" s="2" t="s">
        <v>44</v>
      </c>
      <c r="C4" s="2"/>
      <c r="D4" s="4">
        <f>50*125</f>
        <v>6250</v>
      </c>
      <c r="E4" s="2"/>
      <c r="F4" s="2"/>
      <c r="G4" s="2"/>
      <c r="H4" s="2"/>
      <c r="I4" s="2"/>
      <c r="J4" s="2"/>
      <c r="K4" s="2"/>
      <c r="M4" t="s">
        <v>46</v>
      </c>
    </row>
    <row r="5" spans="1:15">
      <c r="B5" s="2" t="s">
        <v>45</v>
      </c>
      <c r="C5" s="2"/>
      <c r="D5" s="4">
        <f>D4*5%</f>
        <v>312.5</v>
      </c>
      <c r="E5" s="2"/>
      <c r="F5" s="2"/>
      <c r="G5" s="2"/>
      <c r="H5" s="2"/>
      <c r="I5" s="2"/>
      <c r="J5" s="2"/>
      <c r="K5" s="2"/>
      <c r="M5" t="s">
        <v>47</v>
      </c>
      <c r="N5" s="2"/>
    </row>
    <row r="6" spans="1:15">
      <c r="B6" s="2" t="s">
        <v>50</v>
      </c>
      <c r="C6" s="2"/>
      <c r="D6" s="4">
        <v>315</v>
      </c>
      <c r="E6" s="2"/>
      <c r="F6" s="2"/>
      <c r="G6" s="2"/>
      <c r="H6" s="2"/>
      <c r="I6" s="2"/>
      <c r="J6" s="2"/>
      <c r="K6" s="2"/>
      <c r="M6" t="s">
        <v>51</v>
      </c>
      <c r="N6" s="2"/>
      <c r="O6" t="s">
        <v>53</v>
      </c>
    </row>
    <row r="7" spans="1:15">
      <c r="B7" s="2" t="s">
        <v>58</v>
      </c>
      <c r="C7" s="2"/>
      <c r="D7" s="4">
        <v>105</v>
      </c>
      <c r="E7" s="2"/>
      <c r="F7" s="2"/>
      <c r="G7" s="2"/>
      <c r="H7" s="2"/>
      <c r="I7" s="2"/>
      <c r="J7" s="2"/>
      <c r="K7" s="2"/>
      <c r="N7" s="2"/>
    </row>
    <row r="8" spans="1:15">
      <c r="B8" s="2" t="s">
        <v>48</v>
      </c>
      <c r="C8" s="2"/>
      <c r="D8" s="4">
        <v>4000</v>
      </c>
      <c r="E8" s="2">
        <v>5000</v>
      </c>
      <c r="F8" s="2">
        <v>5000</v>
      </c>
      <c r="G8" s="2"/>
      <c r="H8" s="2">
        <v>5000</v>
      </c>
      <c r="I8" s="2">
        <v>4000</v>
      </c>
      <c r="J8" s="2">
        <v>17000</v>
      </c>
      <c r="K8" s="2">
        <v>8500</v>
      </c>
      <c r="M8" s="2" t="s">
        <v>35</v>
      </c>
      <c r="N8" s="2"/>
    </row>
    <row r="9" spans="1:15">
      <c r="B9" s="2" t="s">
        <v>2</v>
      </c>
      <c r="C9" s="2"/>
      <c r="D9" s="4">
        <v>2000</v>
      </c>
      <c r="E9" s="2">
        <v>2000</v>
      </c>
      <c r="F9" s="2">
        <v>2000</v>
      </c>
      <c r="G9" s="2"/>
      <c r="H9" s="2">
        <v>2000</v>
      </c>
      <c r="I9" s="2">
        <v>2000</v>
      </c>
      <c r="J9" s="2">
        <v>2000</v>
      </c>
      <c r="K9" s="2">
        <v>2500</v>
      </c>
      <c r="M9" s="2" t="s">
        <v>36</v>
      </c>
    </row>
    <row r="10" spans="1:15">
      <c r="B10" s="2" t="s">
        <v>3</v>
      </c>
      <c r="C10" s="2"/>
      <c r="D10" s="4">
        <v>100</v>
      </c>
      <c r="E10" s="2">
        <v>500</v>
      </c>
      <c r="F10" s="2">
        <v>250</v>
      </c>
      <c r="G10" s="2"/>
      <c r="H10" s="2">
        <v>500</v>
      </c>
      <c r="I10" s="2">
        <v>500</v>
      </c>
      <c r="J10" s="2">
        <v>600</v>
      </c>
      <c r="K10" s="2">
        <v>200</v>
      </c>
      <c r="M10" s="2" t="s">
        <v>37</v>
      </c>
      <c r="N10" s="2"/>
    </row>
    <row r="11" spans="1:15">
      <c r="B11" s="2" t="s">
        <v>4</v>
      </c>
      <c r="C11" s="2"/>
      <c r="E11" s="2">
        <v>0</v>
      </c>
      <c r="F11" s="2">
        <v>0</v>
      </c>
      <c r="G11" s="2"/>
      <c r="H11" s="2">
        <v>200</v>
      </c>
      <c r="I11" s="2">
        <v>200</v>
      </c>
      <c r="J11" s="2">
        <v>750</v>
      </c>
      <c r="K11" s="2">
        <v>750</v>
      </c>
      <c r="N11" s="2"/>
    </row>
    <row r="12" spans="1:15">
      <c r="B12" s="2" t="s">
        <v>5</v>
      </c>
      <c r="C12" s="2"/>
      <c r="D12" s="4">
        <f>120*150</f>
        <v>18000</v>
      </c>
      <c r="E12" s="2">
        <v>24000</v>
      </c>
      <c r="F12" s="2">
        <v>20000</v>
      </c>
      <c r="G12" s="2"/>
      <c r="H12" s="2">
        <v>24200</v>
      </c>
      <c r="I12" s="2">
        <v>30000</v>
      </c>
      <c r="J12" s="2">
        <v>27300</v>
      </c>
      <c r="K12" s="2">
        <v>25400</v>
      </c>
      <c r="M12" s="2" t="s">
        <v>28</v>
      </c>
    </row>
    <row r="13" spans="1:15">
      <c r="B13" s="2" t="s">
        <v>6</v>
      </c>
      <c r="C13" s="2"/>
      <c r="D13" s="4">
        <v>5500</v>
      </c>
      <c r="E13" s="2">
        <v>5800</v>
      </c>
      <c r="F13" s="2">
        <v>6000</v>
      </c>
      <c r="G13" s="2"/>
      <c r="H13" s="2">
        <v>5800</v>
      </c>
      <c r="I13" s="2">
        <v>6500</v>
      </c>
      <c r="J13" s="2">
        <v>6500</v>
      </c>
      <c r="K13" s="2">
        <v>4000</v>
      </c>
      <c r="M13" s="2" t="s">
        <v>54</v>
      </c>
    </row>
    <row r="14" spans="1:15">
      <c r="B14" s="2" t="s">
        <v>56</v>
      </c>
      <c r="C14" s="2"/>
      <c r="D14" s="4">
        <v>1000</v>
      </c>
      <c r="E14" s="2">
        <v>800</v>
      </c>
      <c r="F14" s="2">
        <v>500</v>
      </c>
      <c r="G14" s="2"/>
      <c r="H14" s="2">
        <v>500</v>
      </c>
      <c r="I14" s="2">
        <v>500</v>
      </c>
      <c r="J14" s="2">
        <v>500</v>
      </c>
      <c r="K14" s="2">
        <v>650</v>
      </c>
    </row>
    <row r="15" spans="1:15">
      <c r="B15" s="2" t="s">
        <v>7</v>
      </c>
      <c r="C15" s="2"/>
      <c r="E15" s="2">
        <v>0</v>
      </c>
      <c r="F15" s="2">
        <v>0</v>
      </c>
      <c r="G15" s="2"/>
      <c r="H15" s="2">
        <v>0</v>
      </c>
      <c r="I15" s="2">
        <v>0</v>
      </c>
      <c r="J15" s="2">
        <v>300</v>
      </c>
      <c r="K15" s="2">
        <v>0</v>
      </c>
    </row>
    <row r="16" spans="1:15">
      <c r="B16" s="2" t="s">
        <v>8</v>
      </c>
      <c r="C16" s="2"/>
      <c r="E16" s="2">
        <v>0</v>
      </c>
      <c r="F16" s="2">
        <v>0</v>
      </c>
      <c r="G16" s="2"/>
      <c r="H16" s="2">
        <v>0</v>
      </c>
      <c r="I16" s="2">
        <v>500</v>
      </c>
      <c r="J16" s="2">
        <v>200</v>
      </c>
      <c r="K16" s="2">
        <v>200</v>
      </c>
    </row>
    <row r="17" spans="1:18">
      <c r="B17" s="2" t="s">
        <v>9</v>
      </c>
      <c r="C17" s="2"/>
      <c r="E17" s="2">
        <v>0</v>
      </c>
      <c r="F17" s="2">
        <v>0</v>
      </c>
      <c r="G17" s="2"/>
      <c r="H17" s="2">
        <v>0</v>
      </c>
      <c r="I17" s="2">
        <v>1000</v>
      </c>
      <c r="J17" s="2">
        <v>1000</v>
      </c>
      <c r="K17" s="2">
        <v>1000</v>
      </c>
    </row>
    <row r="18" spans="1:18">
      <c r="B18" s="2" t="s">
        <v>10</v>
      </c>
      <c r="C18" s="2"/>
      <c r="E18" s="2">
        <v>0</v>
      </c>
      <c r="F18" s="2">
        <v>0</v>
      </c>
      <c r="G18" s="2"/>
      <c r="H18" s="2">
        <v>3000</v>
      </c>
      <c r="I18" s="2">
        <v>0</v>
      </c>
      <c r="J18" s="2">
        <v>250</v>
      </c>
      <c r="N18" s="2"/>
    </row>
    <row r="19" spans="1:18">
      <c r="B19" s="2" t="s">
        <v>29</v>
      </c>
      <c r="C19" s="2"/>
      <c r="E19" s="2">
        <v>400</v>
      </c>
      <c r="F19" s="2">
        <v>0</v>
      </c>
      <c r="G19" s="2"/>
      <c r="H19" s="2">
        <v>0</v>
      </c>
      <c r="N19" s="2"/>
    </row>
    <row r="20" spans="1:18">
      <c r="B20" s="2" t="s">
        <v>11</v>
      </c>
      <c r="C20" s="2"/>
      <c r="D20" s="4">
        <v>500</v>
      </c>
      <c r="E20" s="2">
        <v>500</v>
      </c>
      <c r="F20" s="2">
        <v>500</v>
      </c>
      <c r="G20" s="2"/>
      <c r="H20" s="2">
        <v>850</v>
      </c>
      <c r="I20" s="2">
        <v>500</v>
      </c>
      <c r="J20" s="2"/>
      <c r="K20" s="2"/>
      <c r="M20" s="2" t="s">
        <v>34</v>
      </c>
    </row>
    <row r="21" spans="1:18">
      <c r="B21" s="2" t="s">
        <v>41</v>
      </c>
      <c r="C21" s="2"/>
      <c r="D21" s="4">
        <v>1000</v>
      </c>
      <c r="E21" s="2"/>
      <c r="F21" s="2"/>
      <c r="G21" s="2"/>
      <c r="H21" s="2"/>
      <c r="I21" s="2"/>
      <c r="J21" s="2"/>
      <c r="K21" s="2"/>
      <c r="M21" s="2"/>
    </row>
    <row r="22" spans="1:18">
      <c r="B22" s="2" t="s">
        <v>12</v>
      </c>
      <c r="C22" s="2"/>
      <c r="E22" s="2">
        <v>0</v>
      </c>
      <c r="F22" s="2">
        <v>0</v>
      </c>
      <c r="G22" s="2"/>
      <c r="H22" s="2">
        <v>100</v>
      </c>
      <c r="I22" s="2">
        <v>0</v>
      </c>
      <c r="J22" s="2">
        <v>250</v>
      </c>
    </row>
    <row r="23" spans="1:18">
      <c r="B23" s="2" t="s">
        <v>13</v>
      </c>
      <c r="C23" s="2"/>
      <c r="D23" s="4">
        <f>SUM(D3:D22)</f>
        <v>40582.5</v>
      </c>
      <c r="E23" s="2">
        <v>39000</v>
      </c>
      <c r="F23" s="2">
        <v>34400</v>
      </c>
      <c r="G23" s="2"/>
      <c r="H23" s="2">
        <v>42500</v>
      </c>
      <c r="I23" s="2">
        <v>49550</v>
      </c>
      <c r="J23" s="2">
        <v>60900</v>
      </c>
      <c r="K23" s="2">
        <v>47100</v>
      </c>
    </row>
    <row r="25" spans="1:18">
      <c r="A25" s="2" t="s">
        <v>14</v>
      </c>
      <c r="N25" s="2"/>
    </row>
    <row r="26" spans="1:18">
      <c r="B26" s="2" t="s">
        <v>49</v>
      </c>
      <c r="C26" s="2"/>
      <c r="D26" s="4">
        <v>6562.5</v>
      </c>
      <c r="E26" s="2"/>
      <c r="F26" s="2">
        <v>0</v>
      </c>
      <c r="G26" s="2"/>
      <c r="H26" s="2">
        <v>0</v>
      </c>
      <c r="I26" s="2">
        <v>0</v>
      </c>
      <c r="J26" s="2">
        <v>9000</v>
      </c>
      <c r="K26" s="2">
        <v>8150</v>
      </c>
    </row>
    <row r="27" spans="1:18">
      <c r="B27" s="2" t="s">
        <v>52</v>
      </c>
      <c r="C27" s="2"/>
      <c r="D27" s="4">
        <v>315</v>
      </c>
      <c r="E27" s="2"/>
      <c r="F27" s="2"/>
      <c r="G27" s="2"/>
      <c r="H27" s="2"/>
      <c r="I27" s="2"/>
      <c r="J27" s="2"/>
      <c r="K27" s="2"/>
    </row>
    <row r="28" spans="1:18">
      <c r="A28" s="2"/>
      <c r="B28" s="2" t="s">
        <v>5</v>
      </c>
      <c r="C28" s="4"/>
      <c r="D28" s="4">
        <v>18000</v>
      </c>
      <c r="E28" s="2">
        <v>22000</v>
      </c>
      <c r="F28" s="2">
        <v>16000</v>
      </c>
      <c r="G28" s="2"/>
      <c r="H28" s="2">
        <v>17600</v>
      </c>
      <c r="I28" s="2">
        <v>29000</v>
      </c>
      <c r="J28" s="2">
        <v>27500</v>
      </c>
      <c r="K28" s="2">
        <v>22000</v>
      </c>
      <c r="M28" s="2" t="s">
        <v>30</v>
      </c>
    </row>
    <row r="29" spans="1:18">
      <c r="B29" s="2" t="s">
        <v>57</v>
      </c>
      <c r="C29" s="2"/>
      <c r="D29" s="4">
        <v>500</v>
      </c>
      <c r="E29" s="2">
        <v>400</v>
      </c>
      <c r="F29" s="2">
        <v>250</v>
      </c>
      <c r="G29" s="2"/>
      <c r="H29" s="2">
        <v>250</v>
      </c>
      <c r="I29" s="2">
        <v>500</v>
      </c>
      <c r="J29" s="2">
        <v>500</v>
      </c>
      <c r="K29" s="2">
        <v>150</v>
      </c>
      <c r="N29" s="2"/>
    </row>
    <row r="30" spans="1:18">
      <c r="B30" s="2" t="s">
        <v>31</v>
      </c>
      <c r="C30" s="2"/>
      <c r="D30" s="4">
        <v>1000</v>
      </c>
      <c r="E30" s="2">
        <v>1000</v>
      </c>
      <c r="F30" s="2">
        <v>0</v>
      </c>
      <c r="G30" s="2"/>
      <c r="H30" s="2"/>
      <c r="I30" s="2">
        <v>0</v>
      </c>
      <c r="J30" s="2">
        <v>200</v>
      </c>
      <c r="K30" s="2">
        <v>500</v>
      </c>
    </row>
    <row r="31" spans="1:18">
      <c r="B31" s="2" t="s">
        <v>7</v>
      </c>
      <c r="C31" s="2"/>
      <c r="D31" s="4">
        <v>1000</v>
      </c>
      <c r="E31" s="2">
        <v>1000</v>
      </c>
      <c r="F31" s="2">
        <v>1000</v>
      </c>
      <c r="G31" s="2"/>
      <c r="H31" s="2">
        <v>1000</v>
      </c>
      <c r="I31" s="2">
        <v>1000</v>
      </c>
      <c r="J31" s="2">
        <v>2500</v>
      </c>
      <c r="K31" s="2">
        <v>4000</v>
      </c>
      <c r="N31" s="2"/>
      <c r="Q31" s="2"/>
      <c r="R31" s="2" t="s">
        <v>17</v>
      </c>
    </row>
    <row r="32" spans="1:18">
      <c r="B32" s="2" t="s">
        <v>8</v>
      </c>
      <c r="C32" s="2"/>
      <c r="D32" s="4">
        <v>500</v>
      </c>
      <c r="E32" s="2">
        <v>500</v>
      </c>
      <c r="F32" s="2">
        <v>500</v>
      </c>
      <c r="G32" s="2"/>
      <c r="H32" s="2"/>
      <c r="I32" s="2">
        <v>500</v>
      </c>
      <c r="J32" s="2">
        <v>2500</v>
      </c>
      <c r="K32" s="2">
        <v>1000</v>
      </c>
      <c r="M32" s="2" t="s">
        <v>15</v>
      </c>
    </row>
    <row r="33" spans="2:16">
      <c r="B33" s="2" t="s">
        <v>40</v>
      </c>
      <c r="C33" s="2"/>
      <c r="D33" s="4">
        <f>D13/2</f>
        <v>2750</v>
      </c>
      <c r="E33" s="2">
        <v>1000</v>
      </c>
      <c r="F33" s="2">
        <v>1000</v>
      </c>
      <c r="G33" s="2"/>
      <c r="H33" s="2">
        <v>1000</v>
      </c>
      <c r="I33" s="2">
        <v>1500</v>
      </c>
      <c r="J33" s="2">
        <v>2000</v>
      </c>
      <c r="K33" s="2">
        <v>500</v>
      </c>
    </row>
    <row r="34" spans="2:16">
      <c r="B34" s="2" t="s">
        <v>16</v>
      </c>
      <c r="C34" s="2"/>
      <c r="D34" s="4">
        <v>5000</v>
      </c>
      <c r="E34" s="2">
        <v>5000</v>
      </c>
      <c r="F34" s="2">
        <v>5000</v>
      </c>
      <c r="G34" s="2"/>
      <c r="H34" s="2">
        <v>12000</v>
      </c>
      <c r="I34" s="2">
        <v>6500</v>
      </c>
      <c r="J34" s="2">
        <v>6500</v>
      </c>
      <c r="K34" s="2">
        <v>4700</v>
      </c>
      <c r="M34" s="2" t="s">
        <v>33</v>
      </c>
      <c r="N34" t="s">
        <v>55</v>
      </c>
      <c r="O34" s="2" t="s">
        <v>32</v>
      </c>
      <c r="P34" s="2"/>
    </row>
    <row r="35" spans="2:16">
      <c r="B35" s="2" t="s">
        <v>18</v>
      </c>
      <c r="C35" s="2"/>
      <c r="D35" s="4">
        <v>6300</v>
      </c>
      <c r="E35" s="2">
        <v>6900</v>
      </c>
      <c r="F35" s="2">
        <v>6300</v>
      </c>
      <c r="G35" s="2"/>
      <c r="H35" s="2">
        <v>5600</v>
      </c>
      <c r="I35" s="2">
        <v>4500</v>
      </c>
      <c r="J35" s="2">
        <v>5500</v>
      </c>
      <c r="K35" s="2">
        <v>2000</v>
      </c>
      <c r="M35" t="s">
        <v>42</v>
      </c>
      <c r="N35" s="2"/>
    </row>
    <row r="36" spans="2:16">
      <c r="B36" s="2" t="s">
        <v>19</v>
      </c>
      <c r="C36" s="2"/>
      <c r="D36" s="4">
        <v>1000</v>
      </c>
      <c r="E36" s="2">
        <v>1200</v>
      </c>
      <c r="F36" s="2">
        <v>1200</v>
      </c>
      <c r="G36" s="2"/>
      <c r="H36" s="2">
        <v>1300</v>
      </c>
      <c r="I36" s="2">
        <v>1300</v>
      </c>
      <c r="J36" s="2">
        <v>1200</v>
      </c>
      <c r="K36" s="2">
        <v>1350</v>
      </c>
    </row>
    <row r="37" spans="2:16">
      <c r="B37" s="2" t="s">
        <v>20</v>
      </c>
      <c r="C37" s="2"/>
      <c r="D37" s="4">
        <v>1000</v>
      </c>
      <c r="E37" s="2">
        <v>250</v>
      </c>
      <c r="F37" s="2">
        <v>250</v>
      </c>
      <c r="G37" s="2"/>
      <c r="H37" s="2">
        <v>900</v>
      </c>
      <c r="I37" s="2">
        <v>900</v>
      </c>
      <c r="J37" s="2">
        <v>900</v>
      </c>
      <c r="K37" s="2">
        <v>1400</v>
      </c>
    </row>
    <row r="38" spans="2:16">
      <c r="B38" s="2" t="s">
        <v>21</v>
      </c>
      <c r="C38" s="2"/>
      <c r="D38" s="4">
        <v>750</v>
      </c>
      <c r="E38" s="2">
        <v>750</v>
      </c>
      <c r="F38" s="2">
        <v>750</v>
      </c>
      <c r="G38" s="2"/>
      <c r="H38" s="2">
        <v>500</v>
      </c>
      <c r="I38" s="2">
        <v>1000</v>
      </c>
      <c r="J38" s="2">
        <v>1400</v>
      </c>
      <c r="K38" s="2">
        <v>900</v>
      </c>
      <c r="M38" s="2" t="s">
        <v>43</v>
      </c>
    </row>
    <row r="39" spans="2:16">
      <c r="B39" s="2" t="s">
        <v>22</v>
      </c>
      <c r="C39" s="2"/>
      <c r="D39" s="4">
        <v>1000</v>
      </c>
      <c r="E39" s="2">
        <v>850</v>
      </c>
      <c r="F39" s="2">
        <v>850</v>
      </c>
      <c r="G39" s="2"/>
      <c r="H39" s="2">
        <v>673</v>
      </c>
      <c r="I39" s="2">
        <v>600</v>
      </c>
      <c r="J39" s="2">
        <v>650</v>
      </c>
      <c r="K39" s="2">
        <v>650</v>
      </c>
    </row>
    <row r="40" spans="2:16">
      <c r="B40" s="2" t="s">
        <v>23</v>
      </c>
      <c r="C40" s="2"/>
      <c r="D40" s="4">
        <v>500</v>
      </c>
      <c r="E40" s="2">
        <v>500</v>
      </c>
      <c r="F40" s="2">
        <v>500</v>
      </c>
      <c r="G40" s="2"/>
      <c r="H40" s="2">
        <v>600</v>
      </c>
      <c r="I40" s="2">
        <v>900</v>
      </c>
      <c r="J40" s="2">
        <v>250</v>
      </c>
      <c r="K40" s="2">
        <v>500</v>
      </c>
    </row>
    <row r="41" spans="2:16">
      <c r="B41" s="2" t="s">
        <v>24</v>
      </c>
      <c r="C41" s="2"/>
      <c r="D41" s="4">
        <v>100</v>
      </c>
      <c r="E41" s="2">
        <v>100</v>
      </c>
      <c r="F41" s="2">
        <v>100</v>
      </c>
      <c r="G41" s="2"/>
      <c r="H41" s="2">
        <v>100</v>
      </c>
      <c r="I41" s="2">
        <v>100</v>
      </c>
      <c r="J41" s="2">
        <v>150</v>
      </c>
      <c r="K41" s="2">
        <v>150</v>
      </c>
    </row>
    <row r="42" spans="2:16">
      <c r="B42" s="2" t="s">
        <v>25</v>
      </c>
      <c r="C42" s="2"/>
      <c r="D42" s="4">
        <v>2000</v>
      </c>
      <c r="E42" s="2">
        <v>1000</v>
      </c>
      <c r="F42" s="2">
        <v>0</v>
      </c>
      <c r="G42" s="2"/>
      <c r="H42" s="2">
        <v>500</v>
      </c>
    </row>
    <row r="43" spans="2:16">
      <c r="B43" s="3" t="s">
        <v>26</v>
      </c>
      <c r="C43" s="2"/>
      <c r="E43" s="2"/>
      <c r="F43" s="2">
        <v>0</v>
      </c>
      <c r="G43" s="2"/>
      <c r="H43" s="2">
        <v>500</v>
      </c>
    </row>
    <row r="44" spans="2:16">
      <c r="B44" s="2" t="s">
        <v>27</v>
      </c>
      <c r="C44" s="2"/>
      <c r="D44" s="4">
        <v>500</v>
      </c>
      <c r="E44" s="2">
        <v>500</v>
      </c>
      <c r="F44" s="2">
        <v>500</v>
      </c>
      <c r="G44" s="2"/>
      <c r="H44" s="2">
        <v>500</v>
      </c>
      <c r="I44" s="2">
        <v>500</v>
      </c>
      <c r="J44" s="2">
        <v>200</v>
      </c>
      <c r="K44" s="2">
        <v>0</v>
      </c>
    </row>
    <row r="45" spans="2:16">
      <c r="B45" s="2" t="s">
        <v>41</v>
      </c>
      <c r="C45" s="2"/>
      <c r="D45" s="4">
        <v>1000</v>
      </c>
      <c r="E45" s="2"/>
      <c r="F45" s="2"/>
      <c r="G45" s="2"/>
      <c r="H45" s="2"/>
      <c r="I45" s="2"/>
      <c r="J45" s="2"/>
      <c r="K45" s="2"/>
    </row>
    <row r="46" spans="2:16">
      <c r="B46" s="2" t="s">
        <v>13</v>
      </c>
      <c r="C46" s="2"/>
      <c r="D46" s="4">
        <f>SUM(D28:D45)</f>
        <v>42900</v>
      </c>
      <c r="E46" s="2">
        <v>42950</v>
      </c>
      <c r="F46" s="2">
        <v>34200</v>
      </c>
      <c r="G46" s="2"/>
      <c r="H46" s="2">
        <v>43023</v>
      </c>
      <c r="I46" s="2">
        <v>52100</v>
      </c>
      <c r="J46" s="2">
        <v>64250</v>
      </c>
      <c r="K46" s="2">
        <v>51450</v>
      </c>
    </row>
    <row r="47" spans="2:16">
      <c r="C47" s="2"/>
    </row>
    <row r="48" spans="2:16">
      <c r="B48" s="2"/>
      <c r="D48" s="4">
        <f>D23-D46</f>
        <v>-2317.5</v>
      </c>
      <c r="E48" s="2">
        <v>-3950</v>
      </c>
      <c r="F48" s="2">
        <v>-3335.46</v>
      </c>
      <c r="G48" s="2">
        <v>-981.33</v>
      </c>
      <c r="H48" s="2">
        <v>-523</v>
      </c>
      <c r="I48" s="2">
        <v>-2550</v>
      </c>
      <c r="J48" s="2">
        <v>-3350</v>
      </c>
      <c r="K48" s="2">
        <v>9437.8799999999992</v>
      </c>
    </row>
    <row r="49" spans="1:13">
      <c r="A49" t="s">
        <v>39</v>
      </c>
      <c r="C49" s="2"/>
    </row>
    <row r="50" spans="1:13">
      <c r="B50" s="2"/>
      <c r="M50" t="s">
        <v>38</v>
      </c>
    </row>
  </sheetData>
  <printOptions headings="1" gridLines="1"/>
  <pageMargins left="0.27559055118110237" right="0.27559055118110237" top="0.31496062992125984" bottom="0.15748031496062992" header="0.31496062992125984" footer="0.15748031496062992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Chefs final budget 2024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Turnbull</dc:creator>
  <cp:lastModifiedBy>Helmut Schoderbock</cp:lastModifiedBy>
  <cp:lastPrinted>2023-12-05T03:24:15Z</cp:lastPrinted>
  <dcterms:created xsi:type="dcterms:W3CDTF">2023-11-02T05:56:04Z</dcterms:created>
  <dcterms:modified xsi:type="dcterms:W3CDTF">2023-12-05T03:24:21Z</dcterms:modified>
</cp:coreProperties>
</file>